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celroy\Desktop\"/>
    </mc:Choice>
  </mc:AlternateContent>
  <xr:revisionPtr revIDLastSave="0" documentId="8_{472A52F9-498D-4F4A-AD4F-F7790CA8B74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pper Wire Weight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5" l="1"/>
  <c r="E38" i="5" s="1"/>
  <c r="C37" i="5"/>
  <c r="E37" i="5" s="1"/>
  <c r="C36" i="5"/>
  <c r="E36" i="5" s="1"/>
  <c r="C35" i="5"/>
  <c r="E35" i="5" s="1"/>
  <c r="C34" i="5"/>
  <c r="E34" i="5" s="1"/>
  <c r="C33" i="5"/>
  <c r="E33" i="5" s="1"/>
  <c r="C32" i="5"/>
  <c r="E32" i="5" s="1"/>
  <c r="C31" i="5"/>
  <c r="E31" i="5" s="1"/>
  <c r="C30" i="5"/>
  <c r="E30" i="5" s="1"/>
  <c r="C29" i="5"/>
  <c r="E29" i="5" s="1"/>
  <c r="C27" i="5"/>
  <c r="E27" i="5" s="1"/>
  <c r="C26" i="5"/>
  <c r="E26" i="5" s="1"/>
  <c r="C25" i="5"/>
  <c r="E25" i="5" s="1"/>
  <c r="C24" i="5"/>
  <c r="E24" i="5" s="1"/>
  <c r="C23" i="5"/>
  <c r="E23" i="5" s="1"/>
  <c r="C22" i="5"/>
  <c r="E22" i="5" s="1"/>
  <c r="C21" i="5"/>
  <c r="E21" i="5" s="1"/>
  <c r="C20" i="5"/>
  <c r="E20" i="5" s="1"/>
  <c r="C19" i="5"/>
  <c r="E19" i="5" s="1"/>
  <c r="C18" i="5"/>
  <c r="E18" i="5" s="1"/>
  <c r="C16" i="5"/>
  <c r="E16" i="5" s="1"/>
  <c r="C15" i="5"/>
  <c r="E15" i="5" s="1"/>
  <c r="C14" i="5"/>
  <c r="E14" i="5" s="1"/>
  <c r="C13" i="5"/>
  <c r="E13" i="5" s="1"/>
  <c r="C11" i="5"/>
  <c r="E11" i="5" s="1"/>
  <c r="C10" i="5"/>
  <c r="E10" i="5" s="1"/>
  <c r="C9" i="5"/>
  <c r="E9" i="5" s="1"/>
  <c r="C8" i="5"/>
  <c r="E8" i="5" s="1"/>
  <c r="C7" i="5"/>
  <c r="E7" i="5" s="1"/>
  <c r="E39" i="5" l="1"/>
</calcChain>
</file>

<file path=xl/sharedStrings.xml><?xml version="1.0" encoding="utf-8"?>
<sst xmlns="http://schemas.openxmlformats.org/spreadsheetml/2006/main" count="35" uniqueCount="35">
  <si>
    <t>Item</t>
  </si>
  <si>
    <t>Solid Conductors</t>
  </si>
  <si>
    <t>Solid Tinned Conductors</t>
  </si>
  <si>
    <t>8T</t>
  </si>
  <si>
    <t>6T</t>
  </si>
  <si>
    <t>4T</t>
  </si>
  <si>
    <t>2T</t>
  </si>
  <si>
    <t>Stranded Conductors</t>
  </si>
  <si>
    <t>#8-7</t>
  </si>
  <si>
    <t>#6-7</t>
  </si>
  <si>
    <t>#4-7</t>
  </si>
  <si>
    <t>#2-7</t>
  </si>
  <si>
    <t>1/0-19</t>
  </si>
  <si>
    <t>2/0-7</t>
  </si>
  <si>
    <t>2/0-19</t>
  </si>
  <si>
    <t>3/0-19</t>
  </si>
  <si>
    <t>4/0-7</t>
  </si>
  <si>
    <t>4/0-19</t>
  </si>
  <si>
    <t>1/0-19T</t>
  </si>
  <si>
    <t>2/0-7T</t>
  </si>
  <si>
    <t>2/0-19T</t>
  </si>
  <si>
    <t>3/0-19T</t>
  </si>
  <si>
    <t>4/0-7T</t>
  </si>
  <si>
    <t>4/0-19T</t>
  </si>
  <si>
    <t>Copper Ground Conductors</t>
  </si>
  <si>
    <t>8-7T</t>
  </si>
  <si>
    <t>6-7T</t>
  </si>
  <si>
    <t>4-7T</t>
  </si>
  <si>
    <t>2-7T</t>
  </si>
  <si>
    <t>Stranded Tinned Conductors</t>
  </si>
  <si>
    <t>weight/1000</t>
  </si>
  <si>
    <t>weight/ft</t>
  </si>
  <si>
    <t>Quantity</t>
  </si>
  <si>
    <t>Total Weight</t>
  </si>
  <si>
    <t xml:space="preserve">Total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</si>
</sst>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2" fontId="1" fillId="3" borderId="2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2" fontId="1" fillId="3" borderId="4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2" fontId="1" fillId="7" borderId="2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0" fontId="2" fillId="8" borderId="1" xfId="0" applyFont="1" applyFill="1" applyBorder="1"/>
    <xf numFmtId="0" fontId="1" fillId="9" borderId="2" xfId="0" applyFont="1" applyFill="1" applyBorder="1" applyAlignment="1">
      <alignment horizontal="left"/>
    </xf>
    <xf numFmtId="0" fontId="0" fillId="9" borderId="1" xfId="0" applyFill="1" applyBorder="1"/>
    <xf numFmtId="0" fontId="0" fillId="5" borderId="1" xfId="0" applyFill="1" applyBorder="1"/>
    <xf numFmtId="0" fontId="2" fillId="8" borderId="1" xfId="0" applyFont="1" applyFill="1" applyBorder="1" applyAlignment="1">
      <alignment horizontal="center"/>
    </xf>
    <xf numFmtId="0" fontId="3" fillId="10" borderId="0" xfId="0" applyFont="1" applyFill="1"/>
    <xf numFmtId="0" fontId="3" fillId="10" borderId="0" xfId="0" applyFont="1" applyFill="1" applyAlignment="1">
      <alignment horizontal="left"/>
    </xf>
    <xf numFmtId="0" fontId="0" fillId="10" borderId="0" xfId="0" applyFill="1"/>
    <xf numFmtId="0" fontId="0" fillId="5" borderId="1" xfId="0" applyFill="1" applyBorder="1" applyProtection="1">
      <protection locked="0"/>
    </xf>
    <xf numFmtId="0" fontId="4" fillId="8" borderId="5" xfId="0" applyFont="1" applyFill="1" applyBorder="1" applyAlignment="1">
      <alignment horizontal="left"/>
    </xf>
    <xf numFmtId="0" fontId="4" fillId="8" borderId="6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showGridLines="0" showRowColHeaders="0" tabSelected="1" zoomScaleNormal="100" workbookViewId="0">
      <selection activeCell="D7" sqref="D7"/>
    </sheetView>
  </sheetViews>
  <sheetFormatPr defaultRowHeight="15" x14ac:dyDescent="0.25"/>
  <cols>
    <col min="1" max="1" width="26.5703125" bestFit="1" customWidth="1"/>
    <col min="2" max="2" width="12" bestFit="1" customWidth="1"/>
    <col min="3" max="3" width="9.42578125" hidden="1" customWidth="1"/>
    <col min="5" max="5" width="12.28515625" bestFit="1" customWidth="1"/>
  </cols>
  <sheetData>
    <row r="1" spans="1:7" x14ac:dyDescent="0.25">
      <c r="A1" s="21"/>
      <c r="B1" s="21"/>
      <c r="C1" s="21"/>
      <c r="D1" s="21"/>
      <c r="E1" s="21"/>
      <c r="F1" s="21"/>
      <c r="G1" s="21"/>
    </row>
    <row r="2" spans="1:7" x14ac:dyDescent="0.25">
      <c r="A2" s="22"/>
      <c r="B2" s="21"/>
      <c r="C2" s="21"/>
      <c r="D2" s="21"/>
      <c r="E2" s="21"/>
      <c r="F2" s="21"/>
      <c r="G2" s="21"/>
    </row>
    <row r="3" spans="1:7" x14ac:dyDescent="0.25">
      <c r="A3" s="21"/>
      <c r="B3" s="21"/>
      <c r="C3" s="21"/>
      <c r="D3" s="21"/>
      <c r="E3" s="21"/>
      <c r="F3" s="21"/>
      <c r="G3" s="21"/>
    </row>
    <row r="4" spans="1:7" x14ac:dyDescent="0.25">
      <c r="A4" s="25" t="s">
        <v>0</v>
      </c>
      <c r="B4" s="26"/>
      <c r="C4" s="26"/>
      <c r="D4" s="26"/>
      <c r="E4" s="26"/>
      <c r="F4" s="21"/>
      <c r="G4" s="21"/>
    </row>
    <row r="5" spans="1:7" x14ac:dyDescent="0.25">
      <c r="A5" s="11" t="s">
        <v>24</v>
      </c>
      <c r="B5" s="16" t="s">
        <v>30</v>
      </c>
      <c r="C5" s="16" t="s">
        <v>31</v>
      </c>
      <c r="D5" s="16" t="s">
        <v>32</v>
      </c>
      <c r="E5" s="16" t="s">
        <v>33</v>
      </c>
      <c r="F5" s="23"/>
      <c r="G5" s="23"/>
    </row>
    <row r="6" spans="1:7" x14ac:dyDescent="0.25">
      <c r="A6" s="17" t="s">
        <v>1</v>
      </c>
      <c r="B6" s="18"/>
      <c r="C6" s="18"/>
      <c r="D6" s="18"/>
      <c r="E6" s="18"/>
      <c r="F6" s="23"/>
      <c r="G6" s="23"/>
    </row>
    <row r="7" spans="1:7" x14ac:dyDescent="0.25">
      <c r="A7" s="12">
        <v>10</v>
      </c>
      <c r="B7" s="19">
        <v>31.43</v>
      </c>
      <c r="C7" s="19">
        <f>B7/1000</f>
        <v>3.143E-2</v>
      </c>
      <c r="D7" s="24"/>
      <c r="E7" s="19">
        <f>(C7*D7)</f>
        <v>0</v>
      </c>
      <c r="F7" s="23"/>
      <c r="G7" s="23"/>
    </row>
    <row r="8" spans="1:7" x14ac:dyDescent="0.25">
      <c r="A8" s="12">
        <v>8</v>
      </c>
      <c r="B8" s="19">
        <v>49.98</v>
      </c>
      <c r="C8" s="19">
        <f t="shared" ref="C8:C11" si="0">B8/1000</f>
        <v>4.9979999999999997E-2</v>
      </c>
      <c r="D8" s="24"/>
      <c r="E8" s="19">
        <f t="shared" ref="E8:E11" si="1">(C8*D8)</f>
        <v>0</v>
      </c>
      <c r="F8" s="23"/>
      <c r="G8" s="23"/>
    </row>
    <row r="9" spans="1:7" x14ac:dyDescent="0.25">
      <c r="A9" s="12">
        <v>6</v>
      </c>
      <c r="B9" s="19">
        <v>79.459999999999994</v>
      </c>
      <c r="C9" s="19">
        <f t="shared" si="0"/>
        <v>7.9459999999999989E-2</v>
      </c>
      <c r="D9" s="24"/>
      <c r="E9" s="19">
        <f t="shared" si="1"/>
        <v>0</v>
      </c>
      <c r="F9" s="23"/>
      <c r="G9" s="23"/>
    </row>
    <row r="10" spans="1:7" x14ac:dyDescent="0.25">
      <c r="A10" s="12">
        <v>4</v>
      </c>
      <c r="B10" s="19">
        <v>126.3</v>
      </c>
      <c r="C10" s="19">
        <f t="shared" si="0"/>
        <v>0.1263</v>
      </c>
      <c r="D10" s="24"/>
      <c r="E10" s="19">
        <f t="shared" si="1"/>
        <v>0</v>
      </c>
      <c r="F10" s="23"/>
      <c r="G10" s="23"/>
    </row>
    <row r="11" spans="1:7" x14ac:dyDescent="0.25">
      <c r="A11" s="12">
        <v>2</v>
      </c>
      <c r="B11" s="19">
        <v>200.9</v>
      </c>
      <c r="C11" s="19">
        <f t="shared" si="0"/>
        <v>0.2009</v>
      </c>
      <c r="D11" s="24"/>
      <c r="E11" s="19">
        <f t="shared" si="1"/>
        <v>0</v>
      </c>
      <c r="F11" s="23"/>
      <c r="G11" s="23"/>
    </row>
    <row r="12" spans="1:7" x14ac:dyDescent="0.25">
      <c r="A12" s="8" t="s">
        <v>2</v>
      </c>
      <c r="B12" s="9"/>
      <c r="C12" s="9"/>
      <c r="D12" s="9"/>
      <c r="E12" s="10"/>
      <c r="F12" s="23"/>
      <c r="G12" s="23"/>
    </row>
    <row r="13" spans="1:7" x14ac:dyDescent="0.25">
      <c r="A13" s="13" t="s">
        <v>3</v>
      </c>
      <c r="B13" s="19">
        <v>49.98</v>
      </c>
      <c r="C13" s="19">
        <f t="shared" ref="C13:C16" si="2">B13/1000</f>
        <v>4.9979999999999997E-2</v>
      </c>
      <c r="D13" s="24"/>
      <c r="E13" s="19">
        <f t="shared" ref="E13:E16" si="3">(C13*D13)</f>
        <v>0</v>
      </c>
      <c r="F13" s="23"/>
      <c r="G13" s="23"/>
    </row>
    <row r="14" spans="1:7" x14ac:dyDescent="0.25">
      <c r="A14" s="13" t="s">
        <v>4</v>
      </c>
      <c r="B14" s="19">
        <v>79.459999999999994</v>
      </c>
      <c r="C14" s="19">
        <f t="shared" si="2"/>
        <v>7.9459999999999989E-2</v>
      </c>
      <c r="D14" s="24"/>
      <c r="E14" s="19">
        <f t="shared" si="3"/>
        <v>0</v>
      </c>
      <c r="F14" s="23"/>
      <c r="G14" s="23"/>
    </row>
    <row r="15" spans="1:7" x14ac:dyDescent="0.25">
      <c r="A15" s="13" t="s">
        <v>5</v>
      </c>
      <c r="B15" s="19">
        <v>126.3</v>
      </c>
      <c r="C15" s="19">
        <f t="shared" si="2"/>
        <v>0.1263</v>
      </c>
      <c r="D15" s="24"/>
      <c r="E15" s="19">
        <f t="shared" si="3"/>
        <v>0</v>
      </c>
      <c r="F15" s="23"/>
      <c r="G15" s="23"/>
    </row>
    <row r="16" spans="1:7" x14ac:dyDescent="0.25">
      <c r="A16" s="13" t="s">
        <v>6</v>
      </c>
      <c r="B16" s="19">
        <v>200.9</v>
      </c>
      <c r="C16" s="19">
        <f t="shared" si="2"/>
        <v>0.2009</v>
      </c>
      <c r="D16" s="24"/>
      <c r="E16" s="19">
        <f t="shared" si="3"/>
        <v>0</v>
      </c>
      <c r="F16" s="23"/>
      <c r="G16" s="23"/>
    </row>
    <row r="17" spans="1:7" x14ac:dyDescent="0.25">
      <c r="A17" s="2" t="s">
        <v>7</v>
      </c>
      <c r="B17" s="3"/>
      <c r="C17" s="3"/>
      <c r="D17" s="3"/>
      <c r="E17" s="4"/>
      <c r="F17" s="23"/>
      <c r="G17" s="23"/>
    </row>
    <row r="18" spans="1:7" x14ac:dyDescent="0.25">
      <c r="A18" s="14" t="s">
        <v>8</v>
      </c>
      <c r="B18" s="19">
        <v>50.98</v>
      </c>
      <c r="C18" s="19">
        <f t="shared" ref="C18:C27" si="4">B18/1000</f>
        <v>5.0979999999999998E-2</v>
      </c>
      <c r="D18" s="24"/>
      <c r="E18" s="19">
        <f t="shared" ref="E18:E27" si="5">(C18*D18)</f>
        <v>0</v>
      </c>
      <c r="F18" s="23"/>
      <c r="G18" s="23"/>
    </row>
    <row r="19" spans="1:7" x14ac:dyDescent="0.25">
      <c r="A19" s="14" t="s">
        <v>9</v>
      </c>
      <c r="B19" s="19">
        <v>81.02</v>
      </c>
      <c r="C19" s="19">
        <f t="shared" si="4"/>
        <v>8.1019999999999995E-2</v>
      </c>
      <c r="D19" s="24"/>
      <c r="E19" s="19">
        <f t="shared" si="5"/>
        <v>0</v>
      </c>
      <c r="F19" s="23"/>
      <c r="G19" s="23"/>
    </row>
    <row r="20" spans="1:7" x14ac:dyDescent="0.25">
      <c r="A20" s="14" t="s">
        <v>10</v>
      </c>
      <c r="B20" s="19">
        <v>128.9</v>
      </c>
      <c r="C20" s="19">
        <f t="shared" si="4"/>
        <v>0.12890000000000001</v>
      </c>
      <c r="D20" s="24"/>
      <c r="E20" s="19">
        <f t="shared" si="5"/>
        <v>0</v>
      </c>
      <c r="F20" s="23"/>
      <c r="G20" s="23"/>
    </row>
    <row r="21" spans="1:7" x14ac:dyDescent="0.25">
      <c r="A21" s="14" t="s">
        <v>11</v>
      </c>
      <c r="B21" s="19">
        <v>204.9</v>
      </c>
      <c r="C21" s="19">
        <f t="shared" si="4"/>
        <v>0.2049</v>
      </c>
      <c r="D21" s="24"/>
      <c r="E21" s="19">
        <f t="shared" si="5"/>
        <v>0</v>
      </c>
      <c r="F21" s="23"/>
      <c r="G21" s="23"/>
    </row>
    <row r="22" spans="1:7" x14ac:dyDescent="0.25">
      <c r="A22" s="14" t="s">
        <v>12</v>
      </c>
      <c r="B22" s="19">
        <v>326</v>
      </c>
      <c r="C22" s="19">
        <f t="shared" si="4"/>
        <v>0.32600000000000001</v>
      </c>
      <c r="D22" s="24"/>
      <c r="E22" s="19">
        <f t="shared" si="5"/>
        <v>0</v>
      </c>
      <c r="F22" s="23"/>
      <c r="G22" s="23"/>
    </row>
    <row r="23" spans="1:7" x14ac:dyDescent="0.25">
      <c r="A23" s="14" t="s">
        <v>13</v>
      </c>
      <c r="B23" s="19">
        <v>411</v>
      </c>
      <c r="C23" s="19">
        <f t="shared" si="4"/>
        <v>0.41099999999999998</v>
      </c>
      <c r="D23" s="24"/>
      <c r="E23" s="19">
        <f t="shared" si="5"/>
        <v>0</v>
      </c>
      <c r="F23" s="23"/>
      <c r="G23" s="23"/>
    </row>
    <row r="24" spans="1:7" x14ac:dyDescent="0.25">
      <c r="A24" s="14" t="s">
        <v>14</v>
      </c>
      <c r="B24" s="19">
        <v>411</v>
      </c>
      <c r="C24" s="19">
        <f t="shared" si="4"/>
        <v>0.41099999999999998</v>
      </c>
      <c r="D24" s="24"/>
      <c r="E24" s="19">
        <f t="shared" si="5"/>
        <v>0</v>
      </c>
      <c r="F24" s="23"/>
      <c r="G24" s="23"/>
    </row>
    <row r="25" spans="1:7" x14ac:dyDescent="0.25">
      <c r="A25" s="14" t="s">
        <v>15</v>
      </c>
      <c r="B25" s="19">
        <v>518</v>
      </c>
      <c r="C25" s="19">
        <f t="shared" si="4"/>
        <v>0.51800000000000002</v>
      </c>
      <c r="D25" s="24"/>
      <c r="E25" s="19">
        <f t="shared" si="5"/>
        <v>0</v>
      </c>
      <c r="F25" s="23"/>
      <c r="G25" s="23"/>
    </row>
    <row r="26" spans="1:7" x14ac:dyDescent="0.25">
      <c r="A26" s="14" t="s">
        <v>16</v>
      </c>
      <c r="B26" s="19">
        <v>653.29999999999995</v>
      </c>
      <c r="C26" s="19">
        <f t="shared" si="4"/>
        <v>0.65329999999999999</v>
      </c>
      <c r="D26" s="24"/>
      <c r="E26" s="19">
        <f t="shared" si="5"/>
        <v>0</v>
      </c>
      <c r="F26" s="23"/>
      <c r="G26" s="23"/>
    </row>
    <row r="27" spans="1:7" x14ac:dyDescent="0.25">
      <c r="A27" s="14" t="s">
        <v>17</v>
      </c>
      <c r="B27" s="19">
        <v>653.29999999999995</v>
      </c>
      <c r="C27" s="19">
        <f t="shared" si="4"/>
        <v>0.65329999999999999</v>
      </c>
      <c r="D27" s="24"/>
      <c r="E27" s="19">
        <f t="shared" si="5"/>
        <v>0</v>
      </c>
      <c r="F27" s="23"/>
      <c r="G27" s="23"/>
    </row>
    <row r="28" spans="1:7" x14ac:dyDescent="0.25">
      <c r="A28" s="5" t="s">
        <v>29</v>
      </c>
      <c r="B28" s="6"/>
      <c r="C28" s="6"/>
      <c r="D28" s="6"/>
      <c r="E28" s="7"/>
      <c r="F28" s="23"/>
      <c r="G28" s="23"/>
    </row>
    <row r="29" spans="1:7" x14ac:dyDescent="0.25">
      <c r="A29" s="15" t="s">
        <v>25</v>
      </c>
      <c r="B29" s="19">
        <v>50.98</v>
      </c>
      <c r="C29" s="19">
        <f t="shared" ref="C29:C38" si="6">B29/1000</f>
        <v>5.0979999999999998E-2</v>
      </c>
      <c r="D29" s="24"/>
      <c r="E29" s="19">
        <f t="shared" ref="E29:E38" si="7">(C29*D29)</f>
        <v>0</v>
      </c>
      <c r="F29" s="23"/>
      <c r="G29" s="23"/>
    </row>
    <row r="30" spans="1:7" x14ac:dyDescent="0.25">
      <c r="A30" s="15" t="s">
        <v>26</v>
      </c>
      <c r="B30" s="19">
        <v>81.02</v>
      </c>
      <c r="C30" s="19">
        <f t="shared" si="6"/>
        <v>8.1019999999999995E-2</v>
      </c>
      <c r="D30" s="24"/>
      <c r="E30" s="19">
        <f t="shared" si="7"/>
        <v>0</v>
      </c>
      <c r="F30" s="23"/>
      <c r="G30" s="23"/>
    </row>
    <row r="31" spans="1:7" x14ac:dyDescent="0.25">
      <c r="A31" s="15" t="s">
        <v>27</v>
      </c>
      <c r="B31" s="19">
        <v>128.9</v>
      </c>
      <c r="C31" s="19">
        <f t="shared" si="6"/>
        <v>0.12890000000000001</v>
      </c>
      <c r="D31" s="24"/>
      <c r="E31" s="19">
        <f t="shared" si="7"/>
        <v>0</v>
      </c>
      <c r="F31" s="23"/>
      <c r="G31" s="23"/>
    </row>
    <row r="32" spans="1:7" x14ac:dyDescent="0.25">
      <c r="A32" s="15" t="s">
        <v>28</v>
      </c>
      <c r="B32" s="19">
        <v>204.9</v>
      </c>
      <c r="C32" s="19">
        <f t="shared" si="6"/>
        <v>0.2049</v>
      </c>
      <c r="D32" s="24"/>
      <c r="E32" s="19">
        <f t="shared" si="7"/>
        <v>0</v>
      </c>
      <c r="F32" s="23"/>
      <c r="G32" s="23"/>
    </row>
    <row r="33" spans="1:7" x14ac:dyDescent="0.25">
      <c r="A33" s="15" t="s">
        <v>18</v>
      </c>
      <c r="B33" s="19">
        <v>326</v>
      </c>
      <c r="C33" s="19">
        <f t="shared" si="6"/>
        <v>0.32600000000000001</v>
      </c>
      <c r="D33" s="24"/>
      <c r="E33" s="19">
        <f t="shared" si="7"/>
        <v>0</v>
      </c>
      <c r="F33" s="23"/>
      <c r="G33" s="23"/>
    </row>
    <row r="34" spans="1:7" x14ac:dyDescent="0.25">
      <c r="A34" s="15" t="s">
        <v>19</v>
      </c>
      <c r="B34" s="19">
        <v>411</v>
      </c>
      <c r="C34" s="19">
        <f t="shared" si="6"/>
        <v>0.41099999999999998</v>
      </c>
      <c r="D34" s="24"/>
      <c r="E34" s="19">
        <f t="shared" si="7"/>
        <v>0</v>
      </c>
      <c r="F34" s="23"/>
      <c r="G34" s="23"/>
    </row>
    <row r="35" spans="1:7" x14ac:dyDescent="0.25">
      <c r="A35" s="15" t="s">
        <v>20</v>
      </c>
      <c r="B35" s="19">
        <v>411</v>
      </c>
      <c r="C35" s="19">
        <f t="shared" si="6"/>
        <v>0.41099999999999998</v>
      </c>
      <c r="D35" s="24"/>
      <c r="E35" s="19">
        <f t="shared" si="7"/>
        <v>0</v>
      </c>
      <c r="F35" s="23"/>
      <c r="G35" s="23"/>
    </row>
    <row r="36" spans="1:7" x14ac:dyDescent="0.25">
      <c r="A36" s="15" t="s">
        <v>21</v>
      </c>
      <c r="B36" s="19">
        <v>518</v>
      </c>
      <c r="C36" s="19">
        <f t="shared" si="6"/>
        <v>0.51800000000000002</v>
      </c>
      <c r="D36" s="24"/>
      <c r="E36" s="19">
        <f t="shared" si="7"/>
        <v>0</v>
      </c>
      <c r="F36" s="23"/>
      <c r="G36" s="23"/>
    </row>
    <row r="37" spans="1:7" x14ac:dyDescent="0.25">
      <c r="A37" s="15" t="s">
        <v>22</v>
      </c>
      <c r="B37" s="19">
        <v>653.29999999999995</v>
      </c>
      <c r="C37" s="19">
        <f t="shared" si="6"/>
        <v>0.65329999999999999</v>
      </c>
      <c r="D37" s="24"/>
      <c r="E37" s="19">
        <f t="shared" si="7"/>
        <v>0</v>
      </c>
      <c r="F37" s="23"/>
      <c r="G37" s="23"/>
    </row>
    <row r="38" spans="1:7" x14ac:dyDescent="0.25">
      <c r="A38" s="15" t="s">
        <v>23</v>
      </c>
      <c r="B38" s="19">
        <v>653.29999999999995</v>
      </c>
      <c r="C38" s="19">
        <f t="shared" si="6"/>
        <v>0.65329999999999999</v>
      </c>
      <c r="D38" s="24"/>
      <c r="E38" s="19">
        <f t="shared" si="7"/>
        <v>0</v>
      </c>
      <c r="F38" s="23"/>
      <c r="G38" s="23"/>
    </row>
    <row r="39" spans="1:7" x14ac:dyDescent="0.25">
      <c r="A39" s="27" t="s">
        <v>34</v>
      </c>
      <c r="B39" s="28"/>
      <c r="C39" s="28"/>
      <c r="D39" s="29"/>
      <c r="E39" s="20">
        <f>SUM(E7:E38)</f>
        <v>0</v>
      </c>
      <c r="F39" s="23"/>
      <c r="G39" s="23"/>
    </row>
    <row r="40" spans="1:7" x14ac:dyDescent="0.25">
      <c r="A40" s="23"/>
      <c r="B40" s="23"/>
      <c r="C40" s="23"/>
      <c r="D40" s="23"/>
      <c r="E40" s="23"/>
      <c r="F40" s="23"/>
      <c r="G40" s="23"/>
    </row>
    <row r="41" spans="1:7" x14ac:dyDescent="0.25">
      <c r="A41" s="23"/>
      <c r="B41" s="23"/>
      <c r="C41" s="23"/>
      <c r="D41" s="23"/>
      <c r="E41" s="23"/>
      <c r="F41" s="23"/>
      <c r="G41" s="23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</sheetData>
  <sheetProtection algorithmName="SHA-512" hashValue="FYD8m/Sia1LrX166R2uMG/4ERMrQUuQtfnN1H/wLFbVe1vpSp4avjiMhXmca8yUgGfkavnL7zn1U/T7HuCldcQ==" saltValue="TZCaf7UOTNudgPNXFFWunA==" spinCount="100000" sheet="1" objects="1" scenarios="1" selectLockedCells="1"/>
  <mergeCells count="2">
    <mergeCell ref="A4:E4"/>
    <mergeCell ref="A39:D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Copper Wire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mharger</dc:creator>
  <cp:lastModifiedBy>Andy McElroy</cp:lastModifiedBy>
  <cp:lastPrinted>2009-09-09T16:50:59Z</cp:lastPrinted>
  <dcterms:created xsi:type="dcterms:W3CDTF">2009-08-30T13:04:08Z</dcterms:created>
  <dcterms:modified xsi:type="dcterms:W3CDTF">2019-06-19T11:56:39Z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